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040" windowHeight="9192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F68" i="1" l="1"/>
  <c r="B100" i="1" l="1"/>
  <c r="A100" i="1"/>
  <c r="F97" i="1"/>
  <c r="B89" i="1"/>
  <c r="A89" i="1"/>
  <c r="F86" i="1"/>
  <c r="B80" i="1"/>
  <c r="A80" i="1"/>
  <c r="F77" i="1"/>
  <c r="B71" i="1"/>
  <c r="A71" i="1"/>
  <c r="B64" i="1"/>
  <c r="A64" i="1"/>
  <c r="F61" i="1"/>
  <c r="B53" i="1"/>
  <c r="A53" i="1"/>
  <c r="F50" i="1"/>
  <c r="B43" i="1"/>
  <c r="A43" i="1"/>
  <c r="F40" i="1"/>
  <c r="B34" i="1"/>
  <c r="A34" i="1"/>
  <c r="F31" i="1"/>
  <c r="B25" i="1"/>
  <c r="A25" i="1"/>
  <c r="F22" i="1"/>
  <c r="B15" i="1"/>
  <c r="A15" i="1"/>
  <c r="F12" i="1"/>
  <c r="F15" i="1" s="1"/>
  <c r="H89" i="1" l="1"/>
  <c r="I89" i="1"/>
  <c r="I64" i="1"/>
  <c r="F64" i="1"/>
  <c r="I53" i="1"/>
  <c r="G53" i="1"/>
  <c r="H34" i="1"/>
  <c r="G89" i="1"/>
  <c r="F25" i="1"/>
  <c r="G25" i="1"/>
  <c r="I25" i="1"/>
  <c r="G80" i="1"/>
  <c r="I100" i="1"/>
  <c r="I80" i="1"/>
  <c r="F34" i="1"/>
  <c r="G34" i="1"/>
  <c r="F53" i="1"/>
  <c r="H100" i="1"/>
  <c r="G100" i="1"/>
  <c r="J89" i="1"/>
  <c r="H53" i="1"/>
  <c r="H80" i="1"/>
  <c r="I43" i="1"/>
  <c r="G43" i="1"/>
  <c r="F43" i="1"/>
  <c r="I34" i="1"/>
  <c r="H25" i="1"/>
  <c r="H64" i="1"/>
  <c r="I15" i="1"/>
  <c r="G15" i="1"/>
  <c r="F100" i="1"/>
  <c r="L80" i="1"/>
  <c r="L53" i="1"/>
  <c r="L34" i="1"/>
  <c r="H15" i="1"/>
  <c r="L100" i="1"/>
  <c r="J100" i="1"/>
  <c r="F89" i="1"/>
  <c r="L89" i="1"/>
  <c r="J80" i="1"/>
  <c r="F80" i="1"/>
  <c r="I71" i="1"/>
  <c r="G71" i="1"/>
  <c r="L71" i="1"/>
  <c r="F71" i="1"/>
  <c r="H71" i="1"/>
  <c r="J71" i="1"/>
  <c r="L64" i="1"/>
  <c r="J64" i="1"/>
  <c r="J53" i="1"/>
  <c r="H43" i="1"/>
  <c r="L43" i="1"/>
  <c r="J43" i="1"/>
  <c r="J34" i="1"/>
  <c r="L25" i="1"/>
  <c r="J25" i="1"/>
  <c r="L15" i="1"/>
  <c r="J15" i="1"/>
  <c r="G101" i="1" l="1"/>
  <c r="I101" i="1"/>
  <c r="F101" i="1"/>
  <c r="H101" i="1"/>
  <c r="J101" i="1"/>
  <c r="L101" i="1"/>
</calcChain>
</file>

<file path=xl/sharedStrings.xml><?xml version="1.0" encoding="utf-8"?>
<sst xmlns="http://schemas.openxmlformats.org/spreadsheetml/2006/main" count="167" uniqueCount="68">
  <si>
    <t>Школа</t>
  </si>
  <si>
    <t>Утвердил:</t>
  </si>
  <si>
    <t>должность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</si>
  <si>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</si>
  <si>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</si>
  <si>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</si>
  <si>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</si>
  <si>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</si>
  <si>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</si>
  <si>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</si>
  <si>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</si>
  <si>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</si>
  <si>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</si>
  <si>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</si>
  <si>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</si>
  <si>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</si>
  <si>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</si>
  <si>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</si>
  <si>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</si>
  <si>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</si>
  <si>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</si>
  <si>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</si>
  <si>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</si>
  <si>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</si>
  <si>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</si>
  <si>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</si>
  <si>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</si>
  <si>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гарнир</t>
  </si>
  <si>
    <t>напиток</t>
  </si>
  <si>
    <t>Итого за день:</t>
  </si>
  <si>
    <t>Чай с сахаром</t>
  </si>
  <si>
    <t>Макаронные изделия отварные</t>
  </si>
  <si>
    <t>Картофельное пюре</t>
  </si>
  <si>
    <t>Вафли</t>
  </si>
  <si>
    <t>Среднее значение за период:</t>
  </si>
  <si>
    <t>Жаркое по-домашнему</t>
  </si>
  <si>
    <t>Каша гречневая рассыпчатая</t>
  </si>
  <si>
    <t>кондит.изд.</t>
  </si>
  <si>
    <t>Печенье</t>
  </si>
  <si>
    <t>ГБОУ "ОШ № 45 Г.О.МАКЕЕВКА"</t>
  </si>
  <si>
    <t>Птица тушённая в соусе</t>
  </si>
  <si>
    <t>Булочка школьная</t>
  </si>
  <si>
    <t>Икра кабачковая</t>
  </si>
  <si>
    <t>Огурец консервированный</t>
  </si>
  <si>
    <t>Яблоко свежее</t>
  </si>
  <si>
    <t>Каша жидкая молочная манная</t>
  </si>
  <si>
    <t>Напиток кофейный на молоке</t>
  </si>
  <si>
    <t>Сыр твёрдый</t>
  </si>
  <si>
    <t>Рыба, тушеная в томате с овощами</t>
  </si>
  <si>
    <t>Рис припущеный с овощами</t>
  </si>
  <si>
    <t>Компот из смеси сухофруктов</t>
  </si>
  <si>
    <t>Биточки куриные</t>
  </si>
  <si>
    <t>Каша гречнева рассыпчатая</t>
  </si>
  <si>
    <t>Сок фруктовый</t>
  </si>
  <si>
    <t>Гуляш из мяса птицы</t>
  </si>
  <si>
    <t>Каша пшеничная рассыпчатая</t>
  </si>
  <si>
    <t xml:space="preserve"> Консервированный помидор</t>
  </si>
  <si>
    <t>Плов с отварной курицей</t>
  </si>
  <si>
    <t>Каша жидкая молочная из рисовой крупы</t>
  </si>
  <si>
    <t>Яйцо отварное</t>
  </si>
  <si>
    <t>Сосиска отварная</t>
  </si>
  <si>
    <t>Рыба тушеная в томате с овощами</t>
  </si>
  <si>
    <t>ДИРЕКТОР</t>
  </si>
  <si>
    <t>Устинская Ю.В.</t>
  </si>
  <si>
    <t>Типовое примерное меню приготавливаемых блюд</t>
  </si>
  <si>
    <t>1-4 классы</t>
  </si>
  <si>
    <t>пром</t>
  </si>
  <si>
    <t>августа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</si>
</sst>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9" fillId="0" borderId="0"/>
  </cellStyleXfs>
  <cellXfs count="1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Fill="1" applyBorder="1" applyAlignment="1" applyProtection="1">
      <alignment horizontal="left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>
      <alignment horizontal="center" vertical="top" wrapText="1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8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0" fontId="14" fillId="5" borderId="14" xfId="0" applyFont="1" applyFill="1" applyBorder="1" applyAlignment="1">
      <alignment wrapText="1"/>
    </xf>
    <xf numFmtId="0" fontId="14" fillId="2" borderId="8" xfId="0" applyFont="1" applyFill="1" applyBorder="1" applyAlignment="1" applyProtection="1">
      <alignment vertical="top" wrapText="1"/>
      <protection locked="0"/>
    </xf>
    <xf numFmtId="0" fontId="14" fillId="5" borderId="1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4" fillId="5" borderId="1" xfId="0" applyFont="1" applyFill="1" applyBorder="1" applyAlignment="1">
      <alignment horizontal="center" wrapText="1"/>
    </xf>
    <xf numFmtId="0" fontId="14" fillId="5" borderId="15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6" fillId="0" borderId="7" xfId="0" applyFont="1" applyBorder="1"/>
    <xf numFmtId="0" fontId="16" fillId="0" borderId="8" xfId="0" applyFont="1" applyBorder="1"/>
    <xf numFmtId="0" fontId="14" fillId="0" borderId="9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6" fillId="0" borderId="11" xfId="0" applyFont="1" applyBorder="1"/>
    <xf numFmtId="0" fontId="17" fillId="4" borderId="1" xfId="0" applyFont="1" applyFill="1" applyBorder="1" applyAlignment="1" applyProtection="1">
      <alignment vertical="center"/>
      <protection locked="0"/>
    </xf>
    <xf numFmtId="0" fontId="17" fillId="4" borderId="1" xfId="0" applyFont="1" applyFill="1" applyBorder="1" applyProtection="1">
      <protection locked="0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6" fillId="0" borderId="2" xfId="0" applyFont="1" applyBorder="1"/>
    <xf numFmtId="0" fontId="18" fillId="0" borderId="1" xfId="0" applyFont="1" applyBorder="1" applyAlignment="1" applyProtection="1">
      <alignment horizontal="right"/>
      <protection locked="0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15" fillId="4" borderId="1" xfId="0" applyFont="1" applyFill="1" applyBorder="1" applyProtection="1">
      <protection locked="0"/>
    </xf>
    <xf numFmtId="0" fontId="14" fillId="0" borderId="11" xfId="0" applyFont="1" applyBorder="1" applyAlignment="1">
      <alignment horizontal="center"/>
    </xf>
    <xf numFmtId="0" fontId="14" fillId="0" borderId="7" xfId="0" applyFont="1" applyBorder="1"/>
    <xf numFmtId="0" fontId="14" fillId="0" borderId="8" xfId="0" applyFont="1" applyBorder="1"/>
    <xf numFmtId="0" fontId="14" fillId="2" borderId="8" xfId="0" applyFont="1" applyFill="1" applyBorder="1" applyAlignment="1" applyProtection="1">
      <alignment horizontal="center" vertical="top" wrapText="1"/>
      <protection locked="0"/>
    </xf>
    <xf numFmtId="0" fontId="14" fillId="0" borderId="11" xfId="0" applyFont="1" applyBorder="1"/>
    <xf numFmtId="0" fontId="14" fillId="4" borderId="1" xfId="0" applyFont="1" applyFill="1" applyBorder="1" applyProtection="1">
      <protection locked="0"/>
    </xf>
    <xf numFmtId="0" fontId="14" fillId="2" borderId="1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16" fillId="4" borderId="1" xfId="0" applyFont="1" applyFill="1" applyBorder="1" applyProtection="1">
      <protection locked="0"/>
    </xf>
    <xf numFmtId="0" fontId="16" fillId="0" borderId="1" xfId="0" applyFont="1" applyBorder="1"/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16" fillId="0" borderId="11" xfId="0" applyFont="1" applyBorder="1" applyAlignment="1">
      <alignment horizontal="center" vertical="center"/>
    </xf>
    <xf numFmtId="0" fontId="14" fillId="5" borderId="1" xfId="0" applyFont="1" applyFill="1" applyBorder="1" applyAlignment="1" applyProtection="1">
      <alignment horizontal="center" vertical="center" wrapText="1"/>
      <protection locked="0"/>
    </xf>
    <xf numFmtId="0" fontId="14" fillId="5" borderId="1" xfId="0" applyFont="1" applyFill="1" applyBorder="1" applyAlignment="1" applyProtection="1">
      <alignment horizontal="left" vertical="center" wrapText="1"/>
      <protection locked="0"/>
    </xf>
    <xf numFmtId="0" fontId="14" fillId="5" borderId="14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left" vertical="center"/>
    </xf>
    <xf numFmtId="0" fontId="15" fillId="4" borderId="1" xfId="0" applyFont="1" applyFill="1" applyBorder="1" applyAlignment="1" applyProtection="1">
      <alignment horizontal="left" vertical="center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14" fillId="5" borderId="1" xfId="0" applyFont="1" applyFill="1" applyBorder="1" applyAlignment="1">
      <alignment horizontal="center"/>
    </xf>
    <xf numFmtId="0" fontId="14" fillId="5" borderId="15" xfId="1" applyFont="1" applyFill="1" applyBorder="1" applyAlignment="1">
      <alignment horizontal="center" vertical="top" wrapText="1"/>
    </xf>
    <xf numFmtId="0" fontId="16" fillId="5" borderId="23" xfId="1" applyFont="1" applyFill="1" applyBorder="1" applyAlignment="1">
      <alignment vertical="top" wrapText="1"/>
    </xf>
    <xf numFmtId="0" fontId="14" fillId="0" borderId="2" xfId="0" applyFont="1" applyBorder="1"/>
    <xf numFmtId="0" fontId="14" fillId="2" borderId="2" xfId="0" applyFont="1" applyFill="1" applyBorder="1" applyAlignment="1" applyProtection="1">
      <alignment horizontal="center" vertical="top" wrapText="1"/>
      <protection locked="0"/>
    </xf>
    <xf numFmtId="0" fontId="14" fillId="2" borderId="2" xfId="0" applyFont="1" applyFill="1" applyBorder="1" applyAlignment="1" applyProtection="1">
      <alignment vertical="top" wrapText="1"/>
      <protection locked="0"/>
    </xf>
    <xf numFmtId="0" fontId="14" fillId="0" borderId="1" xfId="0" applyFont="1" applyBorder="1"/>
    <xf numFmtId="0" fontId="14" fillId="2" borderId="8" xfId="0" applyFont="1" applyFill="1" applyBorder="1" applyAlignment="1" applyProtection="1">
      <alignment horizontal="center" wrapText="1"/>
      <protection locked="0"/>
    </xf>
    <xf numFmtId="0" fontId="14" fillId="2" borderId="1" xfId="0" applyFont="1" applyFill="1" applyBorder="1" applyAlignment="1" applyProtection="1">
      <alignment horizontal="center" wrapText="1"/>
      <protection locked="0"/>
    </xf>
    <xf numFmtId="0" fontId="14" fillId="5" borderId="14" xfId="0" applyFont="1" applyFill="1" applyBorder="1" applyAlignment="1">
      <alignment horizontal="left" wrapText="1"/>
    </xf>
    <xf numFmtId="0" fontId="16" fillId="0" borderId="7" xfId="0" applyFont="1" applyBorder="1" applyAlignment="1">
      <alignment horizontal="left"/>
    </xf>
    <xf numFmtId="0" fontId="16" fillId="0" borderId="8" xfId="0" applyFont="1" applyBorder="1" applyAlignment="1">
      <alignment horizontal="left"/>
    </xf>
    <xf numFmtId="0" fontId="14" fillId="2" borderId="8" xfId="0" applyFont="1" applyFill="1" applyBorder="1" applyAlignment="1" applyProtection="1">
      <alignment horizontal="left" wrapText="1"/>
      <protection locked="0"/>
    </xf>
    <xf numFmtId="0" fontId="14" fillId="2" borderId="1" xfId="0" applyFont="1" applyFill="1" applyBorder="1" applyAlignment="1" applyProtection="1">
      <alignment horizontal="left" wrapText="1"/>
      <protection locked="0"/>
    </xf>
    <xf numFmtId="0" fontId="16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4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left" vertical="center"/>
    </xf>
    <xf numFmtId="0" fontId="2" fillId="3" borderId="15" xfId="0" applyFont="1" applyFill="1" applyBorder="1" applyAlignment="1">
      <alignment vertical="top" wrapText="1"/>
    </xf>
    <xf numFmtId="0" fontId="2" fillId="3" borderId="15" xfId="0" applyFont="1" applyFill="1" applyBorder="1" applyAlignment="1">
      <alignment horizontal="center" vertical="top" wrapText="1"/>
    </xf>
    <xf numFmtId="0" fontId="2" fillId="3" borderId="15" xfId="0" applyFont="1" applyFill="1" applyBorder="1" applyAlignment="1">
      <alignment horizontal="center"/>
    </xf>
    <xf numFmtId="0" fontId="14" fillId="5" borderId="1" xfId="0" applyFont="1" applyFill="1" applyBorder="1" applyAlignment="1">
      <alignment vertical="top" wrapText="1"/>
    </xf>
    <xf numFmtId="0" fontId="14" fillId="5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wrapText="1"/>
    </xf>
    <xf numFmtId="0" fontId="15" fillId="4" borderId="2" xfId="0" applyFont="1" applyFill="1" applyBorder="1" applyAlignment="1" applyProtection="1">
      <alignment horizontal="left" vertical="center"/>
      <protection locked="0"/>
    </xf>
    <xf numFmtId="0" fontId="14" fillId="5" borderId="9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/>
    </xf>
    <xf numFmtId="0" fontId="14" fillId="5" borderId="1" xfId="0" applyFont="1" applyFill="1" applyBorder="1"/>
    <xf numFmtId="0" fontId="2" fillId="0" borderId="1" xfId="0" applyFont="1" applyBorder="1" applyAlignment="1">
      <alignment horizontal="center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0" borderId="24" xfId="0" applyFont="1" applyBorder="1" applyAlignment="1">
      <alignment horizontal="center" vertical="top" wrapText="1"/>
    </xf>
    <xf numFmtId="0" fontId="8" fillId="0" borderId="2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14" fillId="5" borderId="23" xfId="0" applyFont="1" applyFill="1" applyBorder="1" applyAlignment="1" applyProtection="1">
      <alignment horizontal="left" vertical="center" wrapText="1"/>
      <protection locked="0"/>
    </xf>
    <xf numFmtId="0" fontId="14" fillId="5" borderId="1" xfId="0" applyFont="1" applyFill="1" applyBorder="1" applyAlignment="1">
      <alignment horizontal="center" vertical="top" wrapText="1"/>
    </xf>
    <xf numFmtId="0" fontId="20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15" fillId="5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 applyProtection="1">
      <alignment horizontal="center" vertical="top" wrapText="1"/>
      <protection locked="0"/>
    </xf>
    <xf numFmtId="0" fontId="21" fillId="0" borderId="0" xfId="0" applyFont="1"/>
    <xf numFmtId="1" fontId="20" fillId="4" borderId="2" xfId="0" applyNumberFormat="1" applyFont="1" applyFill="1" applyBorder="1" applyAlignment="1" applyProtection="1">
      <alignment horizontal="center"/>
      <protection locked="0"/>
    </xf>
    <xf numFmtId="1" fontId="20" fillId="4" borderId="1" xfId="0" applyNumberFormat="1" applyFont="1" applyFill="1" applyBorder="1" applyAlignment="1" applyProtection="1">
      <alignment horizontal="center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pane xSplit="4" ySplit="5" topLeftCell="E45" activePane="bottomRight" state="frozen"/>
      <selection pane="topRight"/>
      <selection pane="bottomLeft"/>
      <selection pane="bottomRight" activeCell="O54" sqref="O54"/>
    </sheetView>
  </sheetViews>
  <sheetFormatPr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8.88671875" style="1"/>
  </cols>
  <sheetData>
    <row r="1" spans="1:12" ht="14.4">
      <c r="A1" s="2" t="s">
        <v>0</v>
      </c>
      <c r="C1" s="152" t="s">
        <v>39</v>
      </c>
      <c r="D1" s="153"/>
      <c r="E1" s="153"/>
      <c r="F1" s="3" t="s">
        <v>1</v>
      </c>
      <c r="G1" s="1" t="s">
        <v>2</v>
      </c>
      <c r="H1" s="154" t="s">
        <v>62</v>
      </c>
      <c r="I1" s="154"/>
      <c r="J1" s="154"/>
      <c r="K1" s="154"/>
    </row>
    <row r="2" spans="1:12" ht="17.399999999999999">
      <c r="A2" s="4" t="s">
        <v>64</v>
      </c>
      <c r="C2" s="1"/>
      <c r="G2" s="1" t="s">
        <v>3</v>
      </c>
      <c r="H2" s="154" t="s">
        <v>63</v>
      </c>
      <c r="I2" s="154"/>
      <c r="J2" s="154"/>
      <c r="K2" s="154"/>
    </row>
    <row r="3" spans="1:12" ht="17.25" customHeight="1">
      <c r="A3" s="5" t="s">
        <v>4</v>
      </c>
      <c r="C3" s="1"/>
      <c r="D3" s="6"/>
      <c r="E3" s="7" t="s">
        <v>65</v>
      </c>
      <c r="G3" s="144" t="s">
        <v>5</v>
      </c>
      <c r="H3" s="145">
        <v>29</v>
      </c>
      <c r="I3" s="145" t="s">
        <v>67</v>
      </c>
      <c r="J3" s="146">
        <v>2025</v>
      </c>
      <c r="K3" s="38"/>
    </row>
    <row r="4" spans="1:12" ht="13.8" thickBot="1">
      <c r="C4" s="1"/>
      <c r="D4" s="5"/>
      <c r="H4" s="8" t="s">
        <v>6</v>
      </c>
      <c r="I4" s="8" t="s">
        <v>7</v>
      </c>
      <c r="J4" s="8" t="s">
        <v>8</v>
      </c>
    </row>
    <row r="5" spans="1:12" ht="31.2" thickBot="1">
      <c r="A5" s="9" t="s">
        <v>9</v>
      </c>
      <c r="B5" s="10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34" t="s">
        <v>19</v>
      </c>
      <c r="L5" s="135" t="s">
        <v>20</v>
      </c>
    </row>
    <row r="6" spans="1:12" ht="13.8">
      <c r="A6" s="56">
        <v>1</v>
      </c>
      <c r="B6" s="57">
        <v>1</v>
      </c>
      <c r="C6" s="58" t="s">
        <v>21</v>
      </c>
      <c r="D6" s="59" t="s">
        <v>22</v>
      </c>
      <c r="E6" s="49" t="s">
        <v>40</v>
      </c>
      <c r="F6" s="15">
        <v>0.09</v>
      </c>
      <c r="G6" s="15">
        <v>12.9</v>
      </c>
      <c r="H6" s="15">
        <v>11.2</v>
      </c>
      <c r="I6" s="15">
        <v>13.1</v>
      </c>
      <c r="J6" s="15">
        <v>235</v>
      </c>
      <c r="K6" s="21">
        <v>282</v>
      </c>
      <c r="L6" s="21">
        <v>57.79</v>
      </c>
    </row>
    <row r="7" spans="1:12" ht="13.8">
      <c r="A7" s="60"/>
      <c r="B7" s="61"/>
      <c r="C7" s="62"/>
      <c r="D7" s="63" t="s">
        <v>27</v>
      </c>
      <c r="E7" s="48" t="s">
        <v>31</v>
      </c>
      <c r="F7" s="21">
        <v>0.15</v>
      </c>
      <c r="G7" s="21">
        <v>5.63</v>
      </c>
      <c r="H7" s="21">
        <v>4.91</v>
      </c>
      <c r="I7" s="21">
        <v>42.34</v>
      </c>
      <c r="J7" s="21">
        <v>240</v>
      </c>
      <c r="K7" s="21">
        <v>309</v>
      </c>
      <c r="L7" s="21">
        <v>15.09</v>
      </c>
    </row>
    <row r="8" spans="1:12" ht="13.8">
      <c r="A8" s="60"/>
      <c r="B8" s="61"/>
      <c r="C8" s="62"/>
      <c r="D8" s="64" t="s">
        <v>24</v>
      </c>
      <c r="E8" s="48" t="s">
        <v>41</v>
      </c>
      <c r="F8" s="51">
        <v>0.2</v>
      </c>
      <c r="G8" s="21">
        <v>5.5</v>
      </c>
      <c r="H8" s="21">
        <v>2</v>
      </c>
      <c r="I8" s="21">
        <v>37.4</v>
      </c>
      <c r="J8" s="21">
        <v>189</v>
      </c>
      <c r="K8" s="21">
        <v>593</v>
      </c>
      <c r="L8" s="21">
        <v>4.93</v>
      </c>
    </row>
    <row r="9" spans="1:12" ht="13.8">
      <c r="A9" s="60"/>
      <c r="B9" s="61"/>
      <c r="C9" s="62"/>
      <c r="D9" s="64" t="s">
        <v>23</v>
      </c>
      <c r="E9" s="48" t="s">
        <v>30</v>
      </c>
      <c r="F9" s="21">
        <v>0.2</v>
      </c>
      <c r="G9" s="21">
        <v>0.2</v>
      </c>
      <c r="H9" s="21">
        <v>0.02</v>
      </c>
      <c r="I9" s="21">
        <v>10.65</v>
      </c>
      <c r="J9" s="21">
        <v>41.42</v>
      </c>
      <c r="K9" s="21">
        <v>376</v>
      </c>
      <c r="L9" s="21">
        <v>4.92</v>
      </c>
    </row>
    <row r="10" spans="1:12" ht="13.8">
      <c r="A10" s="60"/>
      <c r="B10" s="61"/>
      <c r="C10" s="62"/>
      <c r="D10" s="64"/>
      <c r="E10" s="48" t="s">
        <v>42</v>
      </c>
      <c r="F10" s="55">
        <v>0.03</v>
      </c>
      <c r="G10" s="21">
        <v>0.56999999999999995</v>
      </c>
      <c r="H10" s="21"/>
      <c r="I10" s="21">
        <v>1.77</v>
      </c>
      <c r="J10" s="21">
        <v>30.7</v>
      </c>
      <c r="K10" s="21">
        <v>54</v>
      </c>
      <c r="L10" s="21">
        <v>8.4</v>
      </c>
    </row>
    <row r="11" spans="1:12" ht="13.8">
      <c r="A11" s="60"/>
      <c r="B11" s="61"/>
      <c r="C11" s="62"/>
      <c r="D11" s="64" t="s">
        <v>37</v>
      </c>
      <c r="E11" s="48" t="s">
        <v>38</v>
      </c>
      <c r="F11" s="55">
        <v>0.03</v>
      </c>
      <c r="G11" s="21">
        <v>3</v>
      </c>
      <c r="H11" s="21">
        <v>4.8</v>
      </c>
      <c r="I11" s="21">
        <v>22</v>
      </c>
      <c r="J11" s="21">
        <v>140</v>
      </c>
      <c r="K11" s="21" t="s">
        <v>66</v>
      </c>
      <c r="L11" s="21">
        <v>7.92</v>
      </c>
    </row>
    <row r="12" spans="1:12" ht="13.8">
      <c r="A12" s="65"/>
      <c r="B12" s="66"/>
      <c r="C12" s="67"/>
      <c r="D12" s="68" t="s">
        <v>26</v>
      </c>
      <c r="E12" s="69"/>
      <c r="F12" s="70">
        <f>SUM(F6:F11)</f>
        <v>0.70000000000000007</v>
      </c>
      <c r="G12" s="70">
        <v>27.8</v>
      </c>
      <c r="H12" s="70">
        <v>22.93</v>
      </c>
      <c r="I12" s="70">
        <v>127.26</v>
      </c>
      <c r="J12" s="70">
        <v>876.12</v>
      </c>
      <c r="K12" s="70"/>
      <c r="L12" s="70">
        <v>99.05</v>
      </c>
    </row>
    <row r="13" spans="1:12" ht="14.4">
      <c r="A13" s="29"/>
      <c r="B13" s="30"/>
      <c r="C13" s="31"/>
      <c r="D13" s="53"/>
      <c r="E13" s="44"/>
      <c r="F13" s="45"/>
      <c r="G13" s="45"/>
      <c r="H13" s="45"/>
      <c r="I13" s="45"/>
      <c r="J13" s="45"/>
      <c r="K13" s="45"/>
      <c r="L13" s="45"/>
    </row>
    <row r="14" spans="1:12" ht="14.4">
      <c r="A14" s="23"/>
      <c r="B14" s="24"/>
      <c r="C14" s="25"/>
      <c r="D14" s="26"/>
      <c r="E14" s="27"/>
      <c r="F14" s="28"/>
      <c r="G14" s="28"/>
      <c r="H14" s="28"/>
      <c r="I14" s="28"/>
      <c r="J14" s="28"/>
      <c r="K14" s="28"/>
      <c r="L14" s="28"/>
    </row>
    <row r="15" spans="1:12" ht="15" thickBot="1">
      <c r="A15" s="32">
        <f>A6</f>
        <v>1</v>
      </c>
      <c r="B15" s="33">
        <f>B6</f>
        <v>1</v>
      </c>
      <c r="C15" s="147" t="s">
        <v>29</v>
      </c>
      <c r="D15" s="148"/>
      <c r="E15" s="34"/>
      <c r="F15" s="35">
        <f>F12+F14</f>
        <v>0.70000000000000007</v>
      </c>
      <c r="G15" s="35">
        <f>G12+G14</f>
        <v>27.8</v>
      </c>
      <c r="H15" s="35">
        <f>H12+H14</f>
        <v>22.93</v>
      </c>
      <c r="I15" s="35">
        <f>I12+I14</f>
        <v>127.26</v>
      </c>
      <c r="J15" s="35">
        <f>J12+J14</f>
        <v>876.12</v>
      </c>
      <c r="K15" s="136"/>
      <c r="L15" s="136">
        <f>L12+L14</f>
        <v>99.05</v>
      </c>
    </row>
    <row r="16" spans="1:12">
      <c r="A16" s="74">
        <v>1</v>
      </c>
      <c r="B16" s="61">
        <v>2</v>
      </c>
      <c r="C16" s="75" t="s">
        <v>21</v>
      </c>
      <c r="D16" s="76" t="s">
        <v>22</v>
      </c>
      <c r="E16" s="49" t="s">
        <v>35</v>
      </c>
      <c r="F16" s="77">
        <v>0.24</v>
      </c>
      <c r="G16" s="46">
        <v>25.52</v>
      </c>
      <c r="H16" s="46">
        <v>8.26</v>
      </c>
      <c r="I16" s="46">
        <v>30.54</v>
      </c>
      <c r="J16" s="46">
        <v>304.91000000000003</v>
      </c>
      <c r="K16" s="47">
        <v>259</v>
      </c>
      <c r="L16" s="21">
        <v>86.24</v>
      </c>
    </row>
    <row r="17" spans="1:12">
      <c r="A17" s="74"/>
      <c r="B17" s="61"/>
      <c r="C17" s="78"/>
      <c r="D17" s="73" t="s">
        <v>24</v>
      </c>
      <c r="E17" s="48" t="s">
        <v>41</v>
      </c>
      <c r="F17" s="51">
        <v>0.05</v>
      </c>
      <c r="G17" s="21">
        <v>5.5</v>
      </c>
      <c r="H17" s="21">
        <v>2</v>
      </c>
      <c r="I17" s="21">
        <v>37.4</v>
      </c>
      <c r="J17" s="21">
        <v>189</v>
      </c>
      <c r="K17" s="21">
        <v>593</v>
      </c>
      <c r="L17" s="21">
        <v>4.93</v>
      </c>
    </row>
    <row r="18" spans="1:12">
      <c r="A18" s="74"/>
      <c r="B18" s="61"/>
      <c r="C18" s="78"/>
      <c r="D18" s="79"/>
      <c r="E18" s="80" t="s">
        <v>43</v>
      </c>
      <c r="F18" s="52">
        <v>0.03</v>
      </c>
      <c r="G18" s="21">
        <v>1.4</v>
      </c>
      <c r="H18" s="139">
        <v>7</v>
      </c>
      <c r="I18" s="21"/>
      <c r="J18" s="21">
        <v>8</v>
      </c>
      <c r="K18" s="21">
        <v>52</v>
      </c>
      <c r="L18" s="21">
        <v>2.38</v>
      </c>
    </row>
    <row r="19" spans="1:12">
      <c r="A19" s="74"/>
      <c r="B19" s="61"/>
      <c r="C19" s="78"/>
      <c r="D19" s="73" t="s">
        <v>37</v>
      </c>
      <c r="E19" s="48" t="s">
        <v>38</v>
      </c>
      <c r="F19" s="55">
        <v>0.03</v>
      </c>
      <c r="G19" s="21">
        <v>3</v>
      </c>
      <c r="H19" s="21">
        <v>4.8</v>
      </c>
      <c r="I19" s="21">
        <v>22</v>
      </c>
      <c r="J19" s="21">
        <v>140</v>
      </c>
      <c r="K19" s="21" t="s">
        <v>66</v>
      </c>
      <c r="L19" s="21">
        <v>7.92</v>
      </c>
    </row>
    <row r="20" spans="1:12">
      <c r="A20" s="74"/>
      <c r="B20" s="61"/>
      <c r="C20" s="78"/>
      <c r="D20" s="79" t="s">
        <v>25</v>
      </c>
      <c r="E20" s="80" t="s">
        <v>44</v>
      </c>
      <c r="F20" s="52">
        <v>0.5</v>
      </c>
      <c r="G20" s="21">
        <v>0.2</v>
      </c>
      <c r="H20" s="21"/>
      <c r="I20" s="21"/>
      <c r="J20" s="21">
        <v>20</v>
      </c>
      <c r="K20" s="21">
        <v>323</v>
      </c>
      <c r="L20" s="21">
        <v>7</v>
      </c>
    </row>
    <row r="21" spans="1:12">
      <c r="A21" s="74"/>
      <c r="B21" s="61"/>
      <c r="C21" s="78"/>
      <c r="D21" s="73" t="s">
        <v>23</v>
      </c>
      <c r="E21" s="48" t="s">
        <v>30</v>
      </c>
      <c r="F21" s="52">
        <v>0.2</v>
      </c>
      <c r="G21" s="21">
        <v>0.2</v>
      </c>
      <c r="H21" s="21">
        <v>0.02</v>
      </c>
      <c r="I21" s="21">
        <v>10.65</v>
      </c>
      <c r="J21" s="21">
        <v>41.42</v>
      </c>
      <c r="K21" s="21">
        <v>376</v>
      </c>
      <c r="L21" s="21">
        <v>4.92</v>
      </c>
    </row>
    <row r="22" spans="1:12" ht="14.4">
      <c r="A22" s="37"/>
      <c r="B22" s="24"/>
      <c r="C22" s="25"/>
      <c r="D22" s="26" t="s">
        <v>26</v>
      </c>
      <c r="E22" s="27"/>
      <c r="F22" s="28">
        <f>SUM(F16:F21)</f>
        <v>1.05</v>
      </c>
      <c r="G22" s="28">
        <v>35.82</v>
      </c>
      <c r="H22" s="28">
        <v>15.08</v>
      </c>
      <c r="I22" s="28">
        <v>100.59</v>
      </c>
      <c r="J22" s="28">
        <v>703.33</v>
      </c>
      <c r="K22" s="28"/>
      <c r="L22" s="28">
        <v>113.39</v>
      </c>
    </row>
    <row r="23" spans="1:12" ht="14.4">
      <c r="A23" s="36"/>
      <c r="B23" s="17"/>
      <c r="C23" s="18"/>
      <c r="D23" s="71"/>
      <c r="E23" s="72"/>
      <c r="F23" s="21"/>
      <c r="G23" s="21"/>
      <c r="H23" s="21"/>
      <c r="I23" s="21"/>
      <c r="J23" s="21"/>
      <c r="K23" s="21"/>
      <c r="L23" s="21"/>
    </row>
    <row r="24" spans="1:12" ht="14.4">
      <c r="A24" s="37"/>
      <c r="B24" s="24"/>
      <c r="C24" s="25"/>
      <c r="D24" s="26"/>
      <c r="E24" s="27"/>
      <c r="F24" s="28"/>
      <c r="G24" s="28"/>
      <c r="H24" s="28"/>
      <c r="I24" s="28"/>
      <c r="J24" s="28"/>
      <c r="K24" s="28"/>
      <c r="L24" s="28"/>
    </row>
    <row r="25" spans="1:12" ht="15.75" customHeight="1">
      <c r="A25" s="119">
        <f>A16</f>
        <v>1</v>
      </c>
      <c r="B25" s="119">
        <f>B16</f>
        <v>2</v>
      </c>
      <c r="C25" s="150" t="s">
        <v>29</v>
      </c>
      <c r="D25" s="151"/>
      <c r="E25" s="117"/>
      <c r="F25" s="118">
        <f>F22+F24</f>
        <v>1.05</v>
      </c>
      <c r="G25" s="118">
        <f>G22+G24</f>
        <v>35.82</v>
      </c>
      <c r="H25" s="118">
        <f>H22+H24</f>
        <v>15.08</v>
      </c>
      <c r="I25" s="118">
        <f>I22+I24</f>
        <v>100.59</v>
      </c>
      <c r="J25" s="118">
        <f>J22+J24</f>
        <v>703.33</v>
      </c>
      <c r="K25" s="136"/>
      <c r="L25" s="136">
        <f>L22+L24</f>
        <v>113.39</v>
      </c>
    </row>
    <row r="26" spans="1:12" ht="13.8">
      <c r="A26" s="126">
        <v>1</v>
      </c>
      <c r="B26" s="126">
        <v>3</v>
      </c>
      <c r="C26" s="127" t="s">
        <v>21</v>
      </c>
      <c r="D26" s="94" t="s">
        <v>22</v>
      </c>
      <c r="E26" s="121" t="s">
        <v>45</v>
      </c>
      <c r="F26" s="88">
        <v>0.25</v>
      </c>
      <c r="G26" s="88">
        <v>6.4</v>
      </c>
      <c r="H26" s="21">
        <v>2.9</v>
      </c>
      <c r="I26" s="21">
        <v>11.7</v>
      </c>
      <c r="J26" s="21">
        <v>303</v>
      </c>
      <c r="K26" s="21">
        <v>149</v>
      </c>
      <c r="L26" s="21">
        <v>24.73</v>
      </c>
    </row>
    <row r="27" spans="1:12" ht="13.8">
      <c r="A27" s="126"/>
      <c r="B27" s="126"/>
      <c r="C27" s="127"/>
      <c r="D27" s="94" t="s">
        <v>23</v>
      </c>
      <c r="E27" s="121" t="s">
        <v>46</v>
      </c>
      <c r="F27" s="50">
        <v>0.2</v>
      </c>
      <c r="G27" s="21">
        <v>3.8</v>
      </c>
      <c r="H27" s="21">
        <v>2.9</v>
      </c>
      <c r="I27" s="21">
        <v>11.3</v>
      </c>
      <c r="J27" s="21">
        <v>86</v>
      </c>
      <c r="K27" s="21">
        <v>379</v>
      </c>
      <c r="L27" s="21">
        <v>15.95</v>
      </c>
    </row>
    <row r="28" spans="1:12" ht="13.8">
      <c r="A28" s="126"/>
      <c r="B28" s="126"/>
      <c r="C28" s="127"/>
      <c r="D28" s="94"/>
      <c r="E28" s="121" t="s">
        <v>47</v>
      </c>
      <c r="F28" s="128">
        <v>0.03</v>
      </c>
      <c r="G28" s="88">
        <v>6.96</v>
      </c>
      <c r="H28" s="21">
        <v>8.86</v>
      </c>
      <c r="I28" s="21"/>
      <c r="J28" s="21">
        <v>109.2</v>
      </c>
      <c r="K28" s="21">
        <v>15</v>
      </c>
      <c r="L28" s="21">
        <v>31.2</v>
      </c>
    </row>
    <row r="29" spans="1:12" ht="13.8">
      <c r="A29" s="126"/>
      <c r="B29" s="126"/>
      <c r="C29" s="127"/>
      <c r="D29" s="93" t="s">
        <v>37</v>
      </c>
      <c r="E29" s="91" t="s">
        <v>33</v>
      </c>
      <c r="F29" s="90">
        <v>0.03</v>
      </c>
      <c r="G29" s="21">
        <v>3.3</v>
      </c>
      <c r="H29" s="21">
        <v>8</v>
      </c>
      <c r="I29" s="21">
        <v>64</v>
      </c>
      <c r="J29" s="21">
        <v>192</v>
      </c>
      <c r="K29" s="21" t="s">
        <v>66</v>
      </c>
      <c r="L29" s="21">
        <v>12.3</v>
      </c>
    </row>
    <row r="30" spans="1:12" ht="13.8">
      <c r="A30" s="85"/>
      <c r="B30" s="86"/>
      <c r="C30" s="89"/>
      <c r="D30" s="123" t="s">
        <v>24</v>
      </c>
      <c r="E30" s="124" t="s">
        <v>41</v>
      </c>
      <c r="F30" s="125">
        <v>0.05</v>
      </c>
      <c r="G30" s="87">
        <v>5.5</v>
      </c>
      <c r="H30" s="81">
        <v>2</v>
      </c>
      <c r="I30" s="81">
        <v>37.4</v>
      </c>
      <c r="J30" s="140">
        <v>240.2</v>
      </c>
      <c r="K30" s="21">
        <v>593</v>
      </c>
      <c r="L30" s="21">
        <v>4.93</v>
      </c>
    </row>
    <row r="31" spans="1:12" ht="14.4">
      <c r="A31" s="23"/>
      <c r="B31" s="24"/>
      <c r="C31" s="25"/>
      <c r="D31" s="26" t="s">
        <v>26</v>
      </c>
      <c r="E31" s="27"/>
      <c r="F31" s="28">
        <f>SUM(F26:F30)</f>
        <v>0.56000000000000005</v>
      </c>
      <c r="G31" s="28">
        <v>25.96</v>
      </c>
      <c r="H31" s="28">
        <v>24.66</v>
      </c>
      <c r="I31" s="28">
        <v>124.4</v>
      </c>
      <c r="J31" s="28">
        <v>930.4</v>
      </c>
      <c r="K31" s="28"/>
      <c r="L31" s="28">
        <v>89.11</v>
      </c>
    </row>
    <row r="32" spans="1:12" ht="14.4">
      <c r="A32" s="16"/>
      <c r="B32" s="17"/>
      <c r="C32" s="18"/>
      <c r="D32" s="71"/>
      <c r="E32" s="20"/>
      <c r="F32" s="21"/>
      <c r="G32" s="21"/>
      <c r="H32" s="21"/>
      <c r="I32" s="21"/>
      <c r="J32" s="21"/>
      <c r="K32" s="21"/>
      <c r="L32" s="21"/>
    </row>
    <row r="33" spans="1:12" ht="14.4">
      <c r="A33" s="23"/>
      <c r="B33" s="24"/>
      <c r="C33" s="25"/>
      <c r="D33" s="26"/>
      <c r="E33" s="27"/>
      <c r="F33" s="28"/>
      <c r="G33" s="28"/>
      <c r="H33" s="28"/>
      <c r="I33" s="28"/>
      <c r="J33" s="28"/>
      <c r="K33" s="28"/>
      <c r="L33" s="28"/>
    </row>
    <row r="34" spans="1:12" ht="15.75" customHeight="1" thickBot="1">
      <c r="A34" s="32">
        <f>A26</f>
        <v>1</v>
      </c>
      <c r="B34" s="33">
        <f>B26</f>
        <v>3</v>
      </c>
      <c r="C34" s="147" t="s">
        <v>29</v>
      </c>
      <c r="D34" s="148"/>
      <c r="E34" s="34"/>
      <c r="F34" s="35">
        <f>F31+F33</f>
        <v>0.56000000000000005</v>
      </c>
      <c r="G34" s="35">
        <f>G31+G33</f>
        <v>25.96</v>
      </c>
      <c r="H34" s="35">
        <f>H31+H33</f>
        <v>24.66</v>
      </c>
      <c r="I34" s="35">
        <f>I31+I33</f>
        <v>124.4</v>
      </c>
      <c r="J34" s="35">
        <f>J31+J33</f>
        <v>930.4</v>
      </c>
      <c r="K34" s="136"/>
      <c r="L34" s="136">
        <f>L31+L33</f>
        <v>89.11</v>
      </c>
    </row>
    <row r="35" spans="1:12">
      <c r="A35" s="56">
        <v>1</v>
      </c>
      <c r="B35" s="57">
        <v>4</v>
      </c>
      <c r="C35" s="75" t="s">
        <v>21</v>
      </c>
      <c r="D35" s="76" t="s">
        <v>22</v>
      </c>
      <c r="E35" s="49" t="s">
        <v>48</v>
      </c>
      <c r="F35" s="77">
        <v>0.09</v>
      </c>
      <c r="G35" s="15">
        <v>16.100000000000001</v>
      </c>
      <c r="H35" s="15">
        <v>14.8</v>
      </c>
      <c r="I35" s="15">
        <v>8.9</v>
      </c>
      <c r="J35" s="15">
        <v>169</v>
      </c>
      <c r="K35" s="21">
        <v>194</v>
      </c>
      <c r="L35" s="21">
        <v>64.430000000000007</v>
      </c>
    </row>
    <row r="36" spans="1:12">
      <c r="A36" s="60"/>
      <c r="B36" s="61"/>
      <c r="C36" s="78"/>
      <c r="D36" s="100" t="s">
        <v>27</v>
      </c>
      <c r="E36" s="102" t="s">
        <v>49</v>
      </c>
      <c r="F36" s="101">
        <v>0.18</v>
      </c>
      <c r="G36" s="81">
        <v>4.1399999999999997</v>
      </c>
      <c r="H36" s="81">
        <v>5.62</v>
      </c>
      <c r="I36" s="81">
        <v>39.44</v>
      </c>
      <c r="J36" s="81">
        <v>224.56</v>
      </c>
      <c r="K36" s="21">
        <v>415</v>
      </c>
      <c r="L36" s="21">
        <v>21.25</v>
      </c>
    </row>
    <row r="37" spans="1:12">
      <c r="A37" s="60"/>
      <c r="B37" s="61"/>
      <c r="C37" s="78"/>
      <c r="D37" s="103" t="s">
        <v>28</v>
      </c>
      <c r="E37" s="80" t="s">
        <v>50</v>
      </c>
      <c r="F37" s="105">
        <v>0.2</v>
      </c>
      <c r="G37" s="105">
        <v>0.59</v>
      </c>
      <c r="H37" s="21">
        <v>0.45</v>
      </c>
      <c r="I37" s="21">
        <v>17.59</v>
      </c>
      <c r="J37" s="21">
        <v>73.95</v>
      </c>
      <c r="K37" s="21">
        <v>349</v>
      </c>
      <c r="L37" s="132">
        <v>9.43</v>
      </c>
    </row>
    <row r="38" spans="1:12">
      <c r="A38" s="60"/>
      <c r="B38" s="61"/>
      <c r="C38" s="78"/>
      <c r="D38" s="95" t="s">
        <v>24</v>
      </c>
      <c r="E38" s="92" t="s">
        <v>41</v>
      </c>
      <c r="F38" s="125">
        <v>0.05</v>
      </c>
      <c r="G38" s="87">
        <v>5.5</v>
      </c>
      <c r="H38" s="81">
        <v>2</v>
      </c>
      <c r="I38" s="81">
        <v>37.4</v>
      </c>
      <c r="J38" s="140">
        <v>240.2</v>
      </c>
      <c r="K38" s="21">
        <v>593</v>
      </c>
      <c r="L38" s="21">
        <v>4.93</v>
      </c>
    </row>
    <row r="39" spans="1:12">
      <c r="A39" s="60"/>
      <c r="B39" s="61"/>
      <c r="C39" s="78"/>
      <c r="D39" s="73" t="s">
        <v>37</v>
      </c>
      <c r="E39" s="48" t="s">
        <v>38</v>
      </c>
      <c r="F39" s="55">
        <v>0.03</v>
      </c>
      <c r="G39" s="21">
        <v>3</v>
      </c>
      <c r="H39" s="21">
        <v>4.8</v>
      </c>
      <c r="I39" s="21">
        <v>22</v>
      </c>
      <c r="J39" s="21">
        <v>140</v>
      </c>
      <c r="K39" s="21" t="s">
        <v>66</v>
      </c>
      <c r="L39" s="21">
        <v>7.92</v>
      </c>
    </row>
    <row r="40" spans="1:12" ht="14.4">
      <c r="A40" s="23"/>
      <c r="B40" s="24"/>
      <c r="C40" s="25"/>
      <c r="D40" s="26" t="s">
        <v>26</v>
      </c>
      <c r="E40" s="27"/>
      <c r="F40" s="28">
        <f>SUM(F35:F39)</f>
        <v>0.55000000000000004</v>
      </c>
      <c r="G40" s="28">
        <v>29.33</v>
      </c>
      <c r="H40" s="28">
        <v>27.67</v>
      </c>
      <c r="I40" s="28">
        <v>125.33</v>
      </c>
      <c r="J40" s="28">
        <v>847.71</v>
      </c>
      <c r="K40" s="28"/>
      <c r="L40" s="28">
        <v>107.96</v>
      </c>
    </row>
    <row r="41" spans="1:12" ht="14.4">
      <c r="A41" s="16"/>
      <c r="B41" s="17"/>
      <c r="C41" s="18"/>
      <c r="D41" s="71"/>
      <c r="E41" s="20"/>
      <c r="F41" s="21"/>
      <c r="G41" s="21"/>
      <c r="H41" s="21"/>
      <c r="I41" s="21"/>
      <c r="J41" s="21"/>
      <c r="K41" s="21"/>
      <c r="L41" s="21"/>
    </row>
    <row r="42" spans="1:12" ht="14.4">
      <c r="A42" s="23"/>
      <c r="B42" s="24"/>
      <c r="C42" s="25"/>
      <c r="D42" s="26"/>
      <c r="E42" s="27"/>
      <c r="F42" s="28"/>
      <c r="G42" s="28"/>
      <c r="H42" s="28"/>
      <c r="I42" s="28"/>
      <c r="J42" s="28"/>
      <c r="K42" s="28"/>
      <c r="L42" s="28"/>
    </row>
    <row r="43" spans="1:12" ht="15.75" customHeight="1">
      <c r="A43" s="129">
        <f>A35</f>
        <v>1</v>
      </c>
      <c r="B43" s="119">
        <f>B35</f>
        <v>4</v>
      </c>
      <c r="C43" s="150" t="s">
        <v>29</v>
      </c>
      <c r="D43" s="151"/>
      <c r="E43" s="117"/>
      <c r="F43" s="118">
        <f>F40+F42</f>
        <v>0.55000000000000004</v>
      </c>
      <c r="G43" s="118">
        <f>G40+G42</f>
        <v>29.33</v>
      </c>
      <c r="H43" s="118">
        <f>H40+H42</f>
        <v>27.67</v>
      </c>
      <c r="I43" s="118">
        <f>I40+I42</f>
        <v>125.33</v>
      </c>
      <c r="J43" s="118">
        <f>J40+J42</f>
        <v>847.71</v>
      </c>
      <c r="K43" s="136"/>
      <c r="L43" s="136">
        <f>L40+L42</f>
        <v>107.96</v>
      </c>
    </row>
    <row r="44" spans="1:12">
      <c r="A44" s="114">
        <v>1</v>
      </c>
      <c r="B44" s="114">
        <v>5</v>
      </c>
      <c r="C44" s="103" t="s">
        <v>21</v>
      </c>
      <c r="D44" s="103" t="s">
        <v>22</v>
      </c>
      <c r="E44" s="130" t="s">
        <v>51</v>
      </c>
      <c r="F44" s="97">
        <v>0.1</v>
      </c>
      <c r="G44" s="21">
        <v>15.36</v>
      </c>
      <c r="H44" s="21">
        <v>14.72</v>
      </c>
      <c r="I44" s="21">
        <v>13.4</v>
      </c>
      <c r="J44" s="21">
        <v>248.81</v>
      </c>
      <c r="K44" s="21">
        <v>294</v>
      </c>
      <c r="L44" s="21">
        <v>46.06</v>
      </c>
    </row>
    <row r="45" spans="1:12">
      <c r="A45" s="114"/>
      <c r="B45" s="114"/>
      <c r="C45" s="103"/>
      <c r="D45" s="79" t="s">
        <v>27</v>
      </c>
      <c r="E45" s="130" t="s">
        <v>52</v>
      </c>
      <c r="F45" s="97">
        <v>0.18</v>
      </c>
      <c r="G45" s="96">
        <v>7.57</v>
      </c>
      <c r="H45" s="21">
        <v>3.63</v>
      </c>
      <c r="I45" s="21">
        <v>34.200000000000003</v>
      </c>
      <c r="J45" s="21">
        <v>199.76</v>
      </c>
      <c r="K45" s="21">
        <v>302</v>
      </c>
      <c r="L45" s="21">
        <v>12.42</v>
      </c>
    </row>
    <row r="46" spans="1:12">
      <c r="A46" s="114"/>
      <c r="B46" s="114"/>
      <c r="C46" s="103"/>
      <c r="D46" s="103" t="s">
        <v>24</v>
      </c>
      <c r="E46" s="121" t="s">
        <v>41</v>
      </c>
      <c r="F46" s="125">
        <v>0.05</v>
      </c>
      <c r="G46" s="87">
        <v>5.5</v>
      </c>
      <c r="H46" s="81">
        <v>2</v>
      </c>
      <c r="I46" s="81">
        <v>37.4</v>
      </c>
      <c r="J46" s="140">
        <v>240.2</v>
      </c>
      <c r="K46" s="21">
        <v>593</v>
      </c>
      <c r="L46" s="21">
        <v>4.93</v>
      </c>
    </row>
    <row r="47" spans="1:12">
      <c r="A47" s="114"/>
      <c r="B47" s="114"/>
      <c r="C47" s="103"/>
      <c r="D47" s="79"/>
      <c r="E47" s="80" t="s">
        <v>43</v>
      </c>
      <c r="F47" s="52">
        <v>0.03</v>
      </c>
      <c r="G47" s="21">
        <v>1.4</v>
      </c>
      <c r="H47" s="21">
        <v>7</v>
      </c>
      <c r="I47" s="21"/>
      <c r="J47" s="21">
        <v>8</v>
      </c>
      <c r="K47" s="21">
        <v>52</v>
      </c>
      <c r="L47" s="21">
        <v>2.38</v>
      </c>
    </row>
    <row r="48" spans="1:12">
      <c r="A48" s="114"/>
      <c r="B48" s="114"/>
      <c r="C48" s="103"/>
      <c r="D48" s="115" t="s">
        <v>37</v>
      </c>
      <c r="E48" s="91" t="s">
        <v>33</v>
      </c>
      <c r="F48" s="90">
        <v>0.03</v>
      </c>
      <c r="G48" s="21">
        <v>3.3</v>
      </c>
      <c r="H48" s="21">
        <v>8</v>
      </c>
      <c r="I48" s="21">
        <v>64</v>
      </c>
      <c r="J48" s="21">
        <v>192</v>
      </c>
      <c r="K48" s="21" t="s">
        <v>66</v>
      </c>
      <c r="L48" s="21">
        <v>12.3</v>
      </c>
    </row>
    <row r="49" spans="1:12">
      <c r="A49" s="114"/>
      <c r="B49" s="114"/>
      <c r="C49" s="103"/>
      <c r="D49" s="79" t="s">
        <v>28</v>
      </c>
      <c r="E49" s="80" t="s">
        <v>53</v>
      </c>
      <c r="F49" s="52">
        <v>0.2</v>
      </c>
      <c r="G49" s="21">
        <v>1</v>
      </c>
      <c r="H49" s="21">
        <v>10.8</v>
      </c>
      <c r="I49" s="21">
        <v>19.399999999999999</v>
      </c>
      <c r="J49" s="21">
        <v>24</v>
      </c>
      <c r="K49" s="39">
        <v>362</v>
      </c>
      <c r="L49" s="96">
        <v>15.4</v>
      </c>
    </row>
    <row r="50" spans="1:12" ht="14.4">
      <c r="A50" s="131"/>
      <c r="B50" s="131"/>
      <c r="C50" s="22"/>
      <c r="D50" s="26" t="s">
        <v>26</v>
      </c>
      <c r="E50" s="27"/>
      <c r="F50" s="28">
        <f>SUM(F44:F49)</f>
        <v>0.59000000000000008</v>
      </c>
      <c r="G50" s="28">
        <v>34.130000000000003</v>
      </c>
      <c r="H50" s="28">
        <v>46.15</v>
      </c>
      <c r="I50" s="28">
        <v>168.4</v>
      </c>
      <c r="J50" s="28">
        <v>912.77</v>
      </c>
      <c r="K50" s="28"/>
      <c r="L50" s="28">
        <v>93.49</v>
      </c>
    </row>
    <row r="51" spans="1:12" ht="14.4">
      <c r="A51" s="16"/>
      <c r="B51" s="17"/>
      <c r="C51" s="18"/>
      <c r="D51" s="71"/>
      <c r="E51" s="20"/>
      <c r="F51" s="21"/>
      <c r="G51" s="21"/>
      <c r="H51" s="21"/>
      <c r="I51" s="21"/>
      <c r="J51" s="21"/>
      <c r="K51" s="21"/>
      <c r="L51" s="21"/>
    </row>
    <row r="52" spans="1:12" ht="14.4">
      <c r="A52" s="23"/>
      <c r="B52" s="24"/>
      <c r="C52" s="25"/>
      <c r="D52" s="26"/>
      <c r="E52" s="27"/>
      <c r="F52" s="28"/>
      <c r="G52" s="28"/>
      <c r="H52" s="28"/>
      <c r="I52" s="28"/>
      <c r="J52" s="28"/>
      <c r="K52" s="28"/>
      <c r="L52" s="28"/>
    </row>
    <row r="53" spans="1:12" ht="15.75" customHeight="1" thickBot="1">
      <c r="A53" s="32">
        <f>A44</f>
        <v>1</v>
      </c>
      <c r="B53" s="33">
        <f>B44</f>
        <v>5</v>
      </c>
      <c r="C53" s="147" t="s">
        <v>29</v>
      </c>
      <c r="D53" s="148"/>
      <c r="E53" s="34"/>
      <c r="F53" s="35">
        <f>F50+F52</f>
        <v>0.59000000000000008</v>
      </c>
      <c r="G53" s="35">
        <f>G50+G52</f>
        <v>34.130000000000003</v>
      </c>
      <c r="H53" s="35">
        <f>H50+H52</f>
        <v>46.15</v>
      </c>
      <c r="I53" s="35">
        <f>I50+I52</f>
        <v>168.4</v>
      </c>
      <c r="J53" s="35">
        <f>J50+J52</f>
        <v>912.77</v>
      </c>
      <c r="K53" s="136"/>
      <c r="L53" s="136">
        <f>L50+L52</f>
        <v>93.49</v>
      </c>
    </row>
    <row r="54" spans="1:12">
      <c r="A54" s="56">
        <v>2</v>
      </c>
      <c r="B54" s="57">
        <v>1</v>
      </c>
      <c r="C54" s="75" t="s">
        <v>21</v>
      </c>
      <c r="D54" s="76" t="s">
        <v>22</v>
      </c>
      <c r="E54" s="49" t="s">
        <v>54</v>
      </c>
      <c r="F54" s="77">
        <v>0.09</v>
      </c>
      <c r="G54" s="77">
        <v>14.96</v>
      </c>
      <c r="H54" s="77">
        <v>15.53</v>
      </c>
      <c r="I54" s="77">
        <v>2.6</v>
      </c>
      <c r="J54" s="77">
        <v>209.83</v>
      </c>
      <c r="K54" s="52">
        <v>260</v>
      </c>
      <c r="L54" s="52">
        <v>58.9</v>
      </c>
    </row>
    <row r="55" spans="1:12" ht="13.8">
      <c r="A55" s="60"/>
      <c r="B55" s="61"/>
      <c r="C55" s="62"/>
      <c r="D55" s="79" t="s">
        <v>27</v>
      </c>
      <c r="E55" s="99" t="s">
        <v>55</v>
      </c>
      <c r="F55" s="98">
        <v>0.15</v>
      </c>
      <c r="G55" s="52">
        <v>6.62</v>
      </c>
      <c r="H55" s="52">
        <v>4.0199999999999996</v>
      </c>
      <c r="I55" s="52">
        <v>41.13</v>
      </c>
      <c r="J55" s="52">
        <v>227.3</v>
      </c>
      <c r="K55" s="52">
        <v>302</v>
      </c>
      <c r="L55" s="52">
        <v>11.07</v>
      </c>
    </row>
    <row r="56" spans="1:12" ht="13.8">
      <c r="A56" s="60"/>
      <c r="B56" s="61"/>
      <c r="C56" s="62"/>
      <c r="D56" s="84" t="s">
        <v>24</v>
      </c>
      <c r="E56" s="92" t="s">
        <v>41</v>
      </c>
      <c r="F56" s="51">
        <v>0.05</v>
      </c>
      <c r="G56" s="52">
        <v>5.5</v>
      </c>
      <c r="H56" s="52">
        <v>2</v>
      </c>
      <c r="I56" s="52">
        <v>37.4</v>
      </c>
      <c r="J56" s="52">
        <v>189</v>
      </c>
      <c r="K56" s="52">
        <v>593</v>
      </c>
      <c r="L56" s="52">
        <v>4.93</v>
      </c>
    </row>
    <row r="57" spans="1:12" ht="13.8">
      <c r="A57" s="60"/>
      <c r="B57" s="61"/>
      <c r="C57" s="62"/>
      <c r="D57" s="79"/>
      <c r="E57" s="80" t="s">
        <v>56</v>
      </c>
      <c r="F57" s="52">
        <v>0.03</v>
      </c>
      <c r="G57" s="52">
        <v>0.9</v>
      </c>
      <c r="H57" s="52"/>
      <c r="I57" s="52"/>
      <c r="J57" s="52">
        <v>9</v>
      </c>
      <c r="K57" s="52">
        <v>52</v>
      </c>
      <c r="L57" s="52">
        <v>3.5</v>
      </c>
    </row>
    <row r="58" spans="1:12" ht="13.8">
      <c r="A58" s="60"/>
      <c r="B58" s="61"/>
      <c r="C58" s="62"/>
      <c r="D58" s="115" t="s">
        <v>37</v>
      </c>
      <c r="E58" s="91" t="s">
        <v>38</v>
      </c>
      <c r="F58" s="90">
        <v>0.03</v>
      </c>
      <c r="G58" s="52">
        <v>3</v>
      </c>
      <c r="H58" s="52">
        <v>4.8</v>
      </c>
      <c r="I58" s="52">
        <v>22</v>
      </c>
      <c r="J58" s="52">
        <v>140</v>
      </c>
      <c r="K58" s="52" t="s">
        <v>66</v>
      </c>
      <c r="L58" s="52">
        <v>7.92</v>
      </c>
    </row>
    <row r="59" spans="1:12" ht="13.8">
      <c r="A59" s="60"/>
      <c r="B59" s="61"/>
      <c r="C59" s="62"/>
      <c r="D59" s="115"/>
      <c r="E59" s="137" t="s">
        <v>44</v>
      </c>
      <c r="F59" s="90">
        <v>0.05</v>
      </c>
      <c r="G59" s="52">
        <v>0.2</v>
      </c>
      <c r="H59" s="52"/>
      <c r="I59" s="52"/>
      <c r="J59" s="52">
        <v>20</v>
      </c>
      <c r="K59" s="52">
        <v>325</v>
      </c>
      <c r="L59" s="141">
        <v>7</v>
      </c>
    </row>
    <row r="60" spans="1:12" ht="13.8">
      <c r="A60" s="60"/>
      <c r="B60" s="61"/>
      <c r="C60" s="62"/>
      <c r="D60" s="79" t="s">
        <v>23</v>
      </c>
      <c r="E60" s="48" t="s">
        <v>30</v>
      </c>
      <c r="F60" s="52">
        <v>0.2</v>
      </c>
      <c r="G60" s="52">
        <v>0.2</v>
      </c>
      <c r="H60" s="52">
        <v>0.02</v>
      </c>
      <c r="I60" s="52">
        <v>10.65</v>
      </c>
      <c r="J60" s="52">
        <v>41.42</v>
      </c>
      <c r="K60" s="52">
        <v>376</v>
      </c>
      <c r="L60" s="52">
        <v>4.92</v>
      </c>
    </row>
    <row r="61" spans="1:12" ht="14.4">
      <c r="A61" s="23"/>
      <c r="B61" s="24"/>
      <c r="C61" s="25"/>
      <c r="D61" s="26" t="s">
        <v>26</v>
      </c>
      <c r="E61" s="27"/>
      <c r="F61" s="28">
        <f>SUM(F54:F60)</f>
        <v>0.6</v>
      </c>
      <c r="G61" s="28">
        <v>31.38</v>
      </c>
      <c r="H61" s="28">
        <v>26.37</v>
      </c>
      <c r="I61" s="28">
        <v>113.78</v>
      </c>
      <c r="J61" s="28">
        <v>836.55</v>
      </c>
      <c r="K61" s="28"/>
      <c r="L61" s="28"/>
    </row>
    <row r="62" spans="1:12" ht="14.4">
      <c r="A62" s="16"/>
      <c r="B62" s="17"/>
      <c r="C62" s="18"/>
      <c r="D62" s="19"/>
      <c r="E62" s="20"/>
      <c r="F62" s="21"/>
      <c r="G62" s="21"/>
      <c r="H62" s="21"/>
      <c r="I62" s="21"/>
      <c r="J62" s="21"/>
      <c r="K62" s="21"/>
      <c r="L62" s="21"/>
    </row>
    <row r="63" spans="1:12" ht="14.4">
      <c r="A63" s="23"/>
      <c r="B63" s="24"/>
      <c r="C63" s="25"/>
      <c r="D63" s="26"/>
      <c r="E63" s="27"/>
      <c r="F63" s="28"/>
      <c r="G63" s="28"/>
      <c r="H63" s="28"/>
      <c r="I63" s="28"/>
      <c r="J63" s="28"/>
      <c r="K63" s="28"/>
      <c r="L63" s="28"/>
    </row>
    <row r="64" spans="1:12" ht="15" thickBot="1">
      <c r="A64" s="32">
        <f>A54</f>
        <v>2</v>
      </c>
      <c r="B64" s="33">
        <f>B54</f>
        <v>1</v>
      </c>
      <c r="C64" s="147" t="s">
        <v>29</v>
      </c>
      <c r="D64" s="148"/>
      <c r="E64" s="34"/>
      <c r="F64" s="35">
        <f>F61+F63</f>
        <v>0.6</v>
      </c>
      <c r="G64" s="35">
        <v>31.38</v>
      </c>
      <c r="H64" s="35">
        <f>H61+H63</f>
        <v>26.37</v>
      </c>
      <c r="I64" s="35">
        <f>I61+I63</f>
        <v>113.78</v>
      </c>
      <c r="J64" s="35">
        <f>J61+J63</f>
        <v>836.55</v>
      </c>
      <c r="K64" s="136"/>
      <c r="L64" s="136">
        <f>L61+L63</f>
        <v>0</v>
      </c>
    </row>
    <row r="65" spans="1:12" ht="13.8">
      <c r="A65" s="74">
        <v>2</v>
      </c>
      <c r="B65" s="61">
        <v>2</v>
      </c>
      <c r="C65" s="107" t="s">
        <v>21</v>
      </c>
      <c r="D65" s="108" t="s">
        <v>22</v>
      </c>
      <c r="E65" s="109" t="s">
        <v>57</v>
      </c>
      <c r="F65" s="104">
        <v>0.24</v>
      </c>
      <c r="G65" s="104">
        <v>31.06</v>
      </c>
      <c r="H65" s="15">
        <v>14.2</v>
      </c>
      <c r="I65" s="15">
        <v>33.29</v>
      </c>
      <c r="J65" s="15">
        <v>393.15</v>
      </c>
      <c r="K65" s="21">
        <v>291</v>
      </c>
      <c r="L65" s="21">
        <v>95.4</v>
      </c>
    </row>
    <row r="66" spans="1:12" ht="13.8">
      <c r="A66" s="74"/>
      <c r="B66" s="61"/>
      <c r="C66" s="113"/>
      <c r="D66" s="111" t="s">
        <v>24</v>
      </c>
      <c r="E66" s="106" t="s">
        <v>41</v>
      </c>
      <c r="F66" s="51">
        <v>0.05</v>
      </c>
      <c r="G66" s="52">
        <v>5.5</v>
      </c>
      <c r="H66" s="52">
        <v>2</v>
      </c>
      <c r="I66" s="52">
        <v>37.4</v>
      </c>
      <c r="J66" s="52">
        <v>189</v>
      </c>
      <c r="K66" s="52">
        <v>593</v>
      </c>
      <c r="L66" s="52">
        <v>4.93</v>
      </c>
    </row>
    <row r="67" spans="1:12" ht="13.8">
      <c r="A67" s="74"/>
      <c r="B67" s="61"/>
      <c r="C67" s="113"/>
      <c r="D67" s="112" t="s">
        <v>28</v>
      </c>
      <c r="E67" s="110" t="s">
        <v>50</v>
      </c>
      <c r="F67" s="105">
        <v>0.2</v>
      </c>
      <c r="G67" s="105">
        <v>0.59</v>
      </c>
      <c r="H67" s="21">
        <v>0.45</v>
      </c>
      <c r="I67" s="21">
        <v>17.59</v>
      </c>
      <c r="J67" s="21">
        <v>73.95</v>
      </c>
      <c r="K67" s="21">
        <v>349</v>
      </c>
      <c r="L67" s="132">
        <v>9.43</v>
      </c>
    </row>
    <row r="68" spans="1:12" ht="14.4">
      <c r="A68" s="37"/>
      <c r="B68" s="24"/>
      <c r="C68" s="25"/>
      <c r="D68" s="26" t="s">
        <v>26</v>
      </c>
      <c r="E68" s="27"/>
      <c r="F68" s="28">
        <f>SUM(F65:F67)</f>
        <v>0.49</v>
      </c>
      <c r="G68" s="28">
        <v>37.15</v>
      </c>
      <c r="H68" s="28">
        <v>16.649999999999999</v>
      </c>
      <c r="I68" s="28">
        <v>88.28</v>
      </c>
      <c r="J68" s="28">
        <v>656.1</v>
      </c>
      <c r="K68" s="40"/>
      <c r="L68" s="28">
        <v>109.76</v>
      </c>
    </row>
    <row r="69" spans="1:12" ht="14.4">
      <c r="A69" s="36"/>
      <c r="B69" s="17"/>
      <c r="C69" s="18"/>
      <c r="D69" s="19"/>
      <c r="E69" s="20"/>
      <c r="F69" s="21"/>
      <c r="G69" s="21"/>
      <c r="H69" s="21"/>
      <c r="I69" s="21"/>
      <c r="J69" s="21"/>
      <c r="K69" s="21"/>
      <c r="L69" s="21"/>
    </row>
    <row r="70" spans="1:12" ht="14.4">
      <c r="A70" s="37"/>
      <c r="B70" s="24"/>
      <c r="C70" s="25"/>
      <c r="D70" s="26"/>
      <c r="E70" s="27"/>
      <c r="F70" s="28"/>
      <c r="G70" s="28"/>
      <c r="H70" s="28"/>
      <c r="I70" s="28"/>
      <c r="J70" s="28"/>
      <c r="K70" s="40"/>
      <c r="L70" s="28"/>
    </row>
    <row r="71" spans="1:12" ht="14.4">
      <c r="A71" s="119">
        <f>A65</f>
        <v>2</v>
      </c>
      <c r="B71" s="119">
        <f>B65</f>
        <v>2</v>
      </c>
      <c r="C71" s="150" t="s">
        <v>29</v>
      </c>
      <c r="D71" s="151"/>
      <c r="E71" s="117"/>
      <c r="F71" s="118">
        <f>F68+F70</f>
        <v>0.49</v>
      </c>
      <c r="G71" s="118">
        <f>G68+G70</f>
        <v>37.15</v>
      </c>
      <c r="H71" s="118">
        <f>H68+H70</f>
        <v>16.649999999999999</v>
      </c>
      <c r="I71" s="118">
        <f>I68+I70</f>
        <v>88.28</v>
      </c>
      <c r="J71" s="118">
        <f>J68+J70</f>
        <v>656.1</v>
      </c>
      <c r="K71" s="118"/>
      <c r="L71" s="118">
        <f>L68+L70</f>
        <v>109.76</v>
      </c>
    </row>
    <row r="72" spans="1:12" ht="13.8">
      <c r="A72" s="114">
        <v>2</v>
      </c>
      <c r="B72" s="114">
        <v>3</v>
      </c>
      <c r="C72" s="84" t="s">
        <v>21</v>
      </c>
      <c r="D72" s="84" t="s">
        <v>22</v>
      </c>
      <c r="E72" s="120" t="s">
        <v>58</v>
      </c>
      <c r="F72" s="138">
        <v>0.24</v>
      </c>
      <c r="G72" s="21">
        <v>3.9</v>
      </c>
      <c r="H72" s="21">
        <v>24.5</v>
      </c>
      <c r="I72" s="21">
        <v>191</v>
      </c>
      <c r="J72" s="21">
        <v>801</v>
      </c>
      <c r="K72" s="21">
        <v>174</v>
      </c>
      <c r="L72" s="21">
        <v>27.35</v>
      </c>
    </row>
    <row r="73" spans="1:12" ht="13.8">
      <c r="A73" s="114"/>
      <c r="B73" s="114"/>
      <c r="C73" s="84"/>
      <c r="D73" s="103"/>
      <c r="E73" s="80" t="s">
        <v>59</v>
      </c>
      <c r="F73" s="141">
        <v>0.04</v>
      </c>
      <c r="G73" s="21">
        <v>6.2</v>
      </c>
      <c r="H73" s="21">
        <v>5.6</v>
      </c>
      <c r="I73" s="21">
        <v>0.28000000000000003</v>
      </c>
      <c r="J73" s="21">
        <v>77</v>
      </c>
      <c r="K73" s="21">
        <v>209</v>
      </c>
      <c r="L73" s="21">
        <v>14</v>
      </c>
    </row>
    <row r="74" spans="1:12" ht="13.8">
      <c r="A74" s="114"/>
      <c r="B74" s="114"/>
      <c r="C74" s="84"/>
      <c r="D74" s="116" t="s">
        <v>23</v>
      </c>
      <c r="E74" s="121" t="s">
        <v>46</v>
      </c>
      <c r="F74" s="50">
        <v>0.2</v>
      </c>
      <c r="G74" s="21">
        <v>3.8</v>
      </c>
      <c r="H74" s="21">
        <v>2.9</v>
      </c>
      <c r="I74" s="21">
        <v>11.3</v>
      </c>
      <c r="J74" s="21">
        <v>86</v>
      </c>
      <c r="K74" s="21">
        <v>379</v>
      </c>
      <c r="L74" s="21">
        <v>15.95</v>
      </c>
    </row>
    <row r="75" spans="1:12" ht="13.8">
      <c r="A75" s="114"/>
      <c r="B75" s="114"/>
      <c r="C75" s="84"/>
      <c r="D75" s="115" t="s">
        <v>37</v>
      </c>
      <c r="E75" s="91" t="s">
        <v>33</v>
      </c>
      <c r="F75" s="90">
        <v>0.03</v>
      </c>
      <c r="G75" s="21">
        <v>3.3</v>
      </c>
      <c r="H75" s="21">
        <v>8</v>
      </c>
      <c r="I75" s="21">
        <v>64</v>
      </c>
      <c r="J75" s="21">
        <v>192</v>
      </c>
      <c r="K75" s="21" t="s">
        <v>66</v>
      </c>
      <c r="L75" s="21">
        <v>12.3</v>
      </c>
    </row>
    <row r="76" spans="1:12" ht="13.8">
      <c r="A76" s="114"/>
      <c r="B76" s="114"/>
      <c r="C76" s="84"/>
      <c r="D76" s="111" t="s">
        <v>24</v>
      </c>
      <c r="E76" s="122" t="s">
        <v>41</v>
      </c>
      <c r="F76" s="54">
        <v>0.05</v>
      </c>
      <c r="G76" s="21">
        <v>5.5</v>
      </c>
      <c r="H76" s="21">
        <v>2</v>
      </c>
      <c r="I76" s="21">
        <v>37.4</v>
      </c>
      <c r="J76" s="21">
        <v>189</v>
      </c>
      <c r="K76" s="21">
        <v>593</v>
      </c>
      <c r="L76" s="21">
        <v>4.93</v>
      </c>
    </row>
    <row r="77" spans="1:12" ht="14.4">
      <c r="A77" s="23"/>
      <c r="B77" s="24"/>
      <c r="C77" s="25"/>
      <c r="D77" s="26" t="s">
        <v>26</v>
      </c>
      <c r="E77" s="27"/>
      <c r="F77" s="28">
        <f>SUM(F72:F76)</f>
        <v>0.56000000000000005</v>
      </c>
      <c r="G77" s="28">
        <v>22.7</v>
      </c>
      <c r="H77" s="28">
        <v>43</v>
      </c>
      <c r="I77" s="28">
        <v>303.98</v>
      </c>
      <c r="J77" s="142">
        <v>1345</v>
      </c>
      <c r="K77" s="28"/>
      <c r="L77" s="133">
        <v>74.53</v>
      </c>
    </row>
    <row r="78" spans="1:12" ht="14.4">
      <c r="A78" s="16"/>
      <c r="B78" s="17"/>
      <c r="C78" s="18"/>
      <c r="D78" s="19"/>
      <c r="E78" s="20"/>
      <c r="F78" s="21"/>
      <c r="G78" s="21"/>
      <c r="H78" s="21"/>
      <c r="I78" s="21"/>
      <c r="J78" s="21"/>
      <c r="K78" s="21"/>
      <c r="L78" s="132"/>
    </row>
    <row r="79" spans="1:12" ht="14.4">
      <c r="A79" s="23"/>
      <c r="B79" s="24"/>
      <c r="C79" s="25"/>
      <c r="D79" s="26"/>
      <c r="E79" s="27"/>
      <c r="F79" s="28"/>
      <c r="G79" s="28"/>
      <c r="H79" s="28"/>
      <c r="I79" s="28"/>
      <c r="J79" s="28"/>
      <c r="K79" s="28"/>
      <c r="L79" s="133"/>
    </row>
    <row r="80" spans="1:12" ht="15" thickBot="1">
      <c r="A80" s="32">
        <f>A72</f>
        <v>2</v>
      </c>
      <c r="B80" s="33">
        <f>B72</f>
        <v>3</v>
      </c>
      <c r="C80" s="147" t="s">
        <v>29</v>
      </c>
      <c r="D80" s="148"/>
      <c r="E80" s="34"/>
      <c r="F80" s="35">
        <f>F77+F79</f>
        <v>0.56000000000000005</v>
      </c>
      <c r="G80" s="35">
        <f>G77+G79</f>
        <v>22.7</v>
      </c>
      <c r="H80" s="35">
        <f>H77+H79</f>
        <v>43</v>
      </c>
      <c r="I80" s="35">
        <f>I77+I79</f>
        <v>303.98</v>
      </c>
      <c r="J80" s="35">
        <f>J77+J79</f>
        <v>1345</v>
      </c>
      <c r="K80" s="118"/>
      <c r="L80" s="118">
        <f>L77+L79</f>
        <v>74.53</v>
      </c>
    </row>
    <row r="81" spans="1:12" ht="13.8">
      <c r="A81" s="56">
        <v>2</v>
      </c>
      <c r="B81" s="57">
        <v>4</v>
      </c>
      <c r="C81" s="58" t="s">
        <v>21</v>
      </c>
      <c r="D81" s="59" t="s">
        <v>22</v>
      </c>
      <c r="E81" s="49" t="s">
        <v>61</v>
      </c>
      <c r="F81" s="77">
        <v>0.09</v>
      </c>
      <c r="G81" s="15">
        <v>16.100000000000001</v>
      </c>
      <c r="H81" s="15">
        <v>14.8</v>
      </c>
      <c r="I81" s="15">
        <v>8.9</v>
      </c>
      <c r="J81" s="15">
        <v>169</v>
      </c>
      <c r="K81" s="21">
        <v>194</v>
      </c>
      <c r="L81" s="21">
        <v>64.430000000000007</v>
      </c>
    </row>
    <row r="82" spans="1:12" ht="13.8">
      <c r="A82" s="60"/>
      <c r="B82" s="61"/>
      <c r="C82" s="62"/>
      <c r="D82" s="111" t="s">
        <v>27</v>
      </c>
      <c r="E82" s="106" t="s">
        <v>32</v>
      </c>
      <c r="F82" s="55">
        <v>0.15</v>
      </c>
      <c r="G82" s="21">
        <v>3.2</v>
      </c>
      <c r="H82" s="21">
        <v>3.2</v>
      </c>
      <c r="I82" s="21">
        <v>19.8</v>
      </c>
      <c r="J82" s="21">
        <v>139.4</v>
      </c>
      <c r="K82" s="21">
        <v>128</v>
      </c>
      <c r="L82" s="21">
        <v>26.61</v>
      </c>
    </row>
    <row r="83" spans="1:12" ht="13.8">
      <c r="A83" s="60"/>
      <c r="B83" s="61"/>
      <c r="C83" s="62"/>
      <c r="D83" s="79"/>
      <c r="E83" s="80" t="s">
        <v>56</v>
      </c>
      <c r="F83" s="52">
        <v>0.03</v>
      </c>
      <c r="G83" s="21">
        <v>0.9</v>
      </c>
      <c r="H83" s="21"/>
      <c r="I83" s="21"/>
      <c r="J83" s="21">
        <v>9</v>
      </c>
      <c r="K83" s="21">
        <v>52</v>
      </c>
      <c r="L83" s="21">
        <v>3.5</v>
      </c>
    </row>
    <row r="84" spans="1:12" ht="13.8">
      <c r="A84" s="60"/>
      <c r="B84" s="61"/>
      <c r="C84" s="62"/>
      <c r="D84" s="111" t="s">
        <v>24</v>
      </c>
      <c r="E84" s="122" t="s">
        <v>41</v>
      </c>
      <c r="F84" s="54">
        <v>0.5</v>
      </c>
      <c r="G84" s="21">
        <v>5.5</v>
      </c>
      <c r="H84" s="21">
        <v>2</v>
      </c>
      <c r="I84" s="21">
        <v>37.4</v>
      </c>
      <c r="J84" s="96">
        <v>240.2</v>
      </c>
      <c r="K84" s="21">
        <v>593</v>
      </c>
      <c r="L84" s="21">
        <v>4.93</v>
      </c>
    </row>
    <row r="85" spans="1:12" ht="13.8">
      <c r="A85" s="60"/>
      <c r="B85" s="61"/>
      <c r="C85" s="62"/>
      <c r="D85" s="79" t="s">
        <v>23</v>
      </c>
      <c r="E85" s="48" t="s">
        <v>30</v>
      </c>
      <c r="F85" s="52">
        <v>0.2</v>
      </c>
      <c r="G85" s="52">
        <v>0.2</v>
      </c>
      <c r="H85" s="52">
        <v>0.02</v>
      </c>
      <c r="I85" s="52">
        <v>10.65</v>
      </c>
      <c r="J85" s="52">
        <v>41.42</v>
      </c>
      <c r="K85" s="52">
        <v>376</v>
      </c>
      <c r="L85" s="52">
        <v>4.92</v>
      </c>
    </row>
    <row r="86" spans="1:12" ht="14.4">
      <c r="A86" s="23"/>
      <c r="B86" s="24"/>
      <c r="C86" s="25"/>
      <c r="D86" s="26" t="s">
        <v>26</v>
      </c>
      <c r="E86" s="27"/>
      <c r="F86" s="28">
        <f>SUM(F81:F85)</f>
        <v>0.97</v>
      </c>
      <c r="G86" s="28">
        <v>25.9</v>
      </c>
      <c r="H86" s="28">
        <v>20.02</v>
      </c>
      <c r="I86" s="28">
        <v>76.75</v>
      </c>
      <c r="J86" s="28">
        <v>599.02</v>
      </c>
      <c r="K86" s="40"/>
      <c r="L86" s="28">
        <v>104.39</v>
      </c>
    </row>
    <row r="87" spans="1:12" ht="14.4">
      <c r="A87" s="16"/>
      <c r="B87" s="17"/>
      <c r="C87" s="18"/>
      <c r="D87" s="71"/>
      <c r="E87" s="20"/>
      <c r="F87" s="21"/>
      <c r="G87" s="21"/>
      <c r="H87" s="21"/>
      <c r="I87" s="21"/>
      <c r="J87" s="21"/>
      <c r="K87" s="39"/>
      <c r="L87" s="21"/>
    </row>
    <row r="88" spans="1:12" ht="14.4">
      <c r="A88" s="23"/>
      <c r="B88" s="24"/>
      <c r="C88" s="25"/>
      <c r="D88" s="26"/>
      <c r="E88" s="27"/>
      <c r="F88" s="28"/>
      <c r="G88" s="28"/>
      <c r="H88" s="28"/>
      <c r="I88" s="28"/>
      <c r="J88" s="28"/>
      <c r="K88" s="40"/>
      <c r="L88" s="28"/>
    </row>
    <row r="89" spans="1:12" ht="15" thickBot="1">
      <c r="A89" s="32">
        <f>A81</f>
        <v>2</v>
      </c>
      <c r="B89" s="33">
        <f>B81</f>
        <v>4</v>
      </c>
      <c r="C89" s="147" t="s">
        <v>29</v>
      </c>
      <c r="D89" s="148"/>
      <c r="E89" s="117"/>
      <c r="F89" s="118">
        <f>F86+F88</f>
        <v>0.97</v>
      </c>
      <c r="G89" s="118">
        <f>G86+G88</f>
        <v>25.9</v>
      </c>
      <c r="H89" s="118">
        <f>H86+H88</f>
        <v>20.02</v>
      </c>
      <c r="I89" s="118">
        <f>I86+I88</f>
        <v>76.75</v>
      </c>
      <c r="J89" s="118">
        <f>J86+J88</f>
        <v>599.02</v>
      </c>
      <c r="K89" s="118"/>
      <c r="L89" s="118">
        <f>L86+L88</f>
        <v>104.39</v>
      </c>
    </row>
    <row r="90" spans="1:12" ht="14.4">
      <c r="A90" s="12">
        <v>2</v>
      </c>
      <c r="B90" s="13">
        <v>5</v>
      </c>
      <c r="C90" s="14" t="s">
        <v>21</v>
      </c>
      <c r="D90" s="59" t="s">
        <v>22</v>
      </c>
      <c r="E90" s="49" t="s">
        <v>60</v>
      </c>
      <c r="F90" s="77">
        <v>0.05</v>
      </c>
      <c r="G90" s="21">
        <v>6.4</v>
      </c>
      <c r="H90" s="21">
        <v>6.4</v>
      </c>
      <c r="I90" s="21">
        <v>18.3</v>
      </c>
      <c r="J90" s="21">
        <v>190</v>
      </c>
      <c r="K90" s="21">
        <v>229</v>
      </c>
      <c r="L90" s="96">
        <v>29.7</v>
      </c>
    </row>
    <row r="91" spans="1:12" ht="14.4">
      <c r="A91" s="16"/>
      <c r="B91" s="17"/>
      <c r="C91" s="18"/>
      <c r="D91" s="83" t="s">
        <v>27</v>
      </c>
      <c r="E91" s="80" t="s">
        <v>36</v>
      </c>
      <c r="F91" s="52">
        <v>0.18</v>
      </c>
      <c r="G91" s="21">
        <v>7.57</v>
      </c>
      <c r="H91" s="21">
        <v>3.63</v>
      </c>
      <c r="I91" s="21">
        <v>34.28</v>
      </c>
      <c r="J91" s="21">
        <v>199.76</v>
      </c>
      <c r="K91" s="21">
        <v>302</v>
      </c>
      <c r="L91" s="96">
        <v>12.58</v>
      </c>
    </row>
    <row r="92" spans="1:12" ht="14.4">
      <c r="A92" s="16"/>
      <c r="B92" s="17"/>
      <c r="C92" s="18"/>
      <c r="D92" s="111" t="s">
        <v>24</v>
      </c>
      <c r="E92" s="106" t="s">
        <v>41</v>
      </c>
      <c r="F92" s="55">
        <v>0.5</v>
      </c>
      <c r="G92" s="21">
        <v>5.5</v>
      </c>
      <c r="H92" s="21">
        <v>2</v>
      </c>
      <c r="I92" s="21">
        <v>37.4</v>
      </c>
      <c r="J92" s="96">
        <v>240.2</v>
      </c>
      <c r="K92" s="21">
        <v>593</v>
      </c>
      <c r="L92" s="96">
        <v>4.93</v>
      </c>
    </row>
    <row r="93" spans="1:12" ht="14.4">
      <c r="A93" s="16"/>
      <c r="B93" s="17"/>
      <c r="C93" s="18"/>
      <c r="D93" s="64"/>
      <c r="E93" s="48" t="s">
        <v>42</v>
      </c>
      <c r="F93" s="55">
        <v>0.03</v>
      </c>
      <c r="G93" s="21">
        <v>0.56999999999999995</v>
      </c>
      <c r="H93" s="21"/>
      <c r="I93" s="21">
        <v>1.77</v>
      </c>
      <c r="J93" s="21">
        <v>30.7</v>
      </c>
      <c r="K93" s="21">
        <v>54</v>
      </c>
      <c r="L93" s="96">
        <v>8.4</v>
      </c>
    </row>
    <row r="94" spans="1:12" ht="14.4">
      <c r="A94" s="16"/>
      <c r="B94" s="17"/>
      <c r="C94" s="18"/>
      <c r="D94" s="115" t="s">
        <v>37</v>
      </c>
      <c r="E94" s="91" t="s">
        <v>38</v>
      </c>
      <c r="F94" s="90">
        <v>0.03</v>
      </c>
      <c r="G94" s="81">
        <v>3</v>
      </c>
      <c r="H94" s="81">
        <v>4.8</v>
      </c>
      <c r="I94" s="81">
        <v>22</v>
      </c>
      <c r="J94" s="81">
        <v>140</v>
      </c>
      <c r="K94" s="82" t="s">
        <v>66</v>
      </c>
      <c r="L94" s="140">
        <v>7.92</v>
      </c>
    </row>
    <row r="95" spans="1:12" ht="14.4">
      <c r="A95" s="16"/>
      <c r="B95" s="17"/>
      <c r="C95" s="18"/>
      <c r="D95" s="79" t="s">
        <v>25</v>
      </c>
      <c r="E95" s="80" t="s">
        <v>44</v>
      </c>
      <c r="F95" s="52">
        <v>0.05</v>
      </c>
      <c r="G95" s="21">
        <v>0.2</v>
      </c>
      <c r="H95" s="21"/>
      <c r="I95" s="21"/>
      <c r="J95" s="21">
        <v>20</v>
      </c>
      <c r="K95" s="143">
        <v>323</v>
      </c>
      <c r="L95" s="96">
        <v>7</v>
      </c>
    </row>
    <row r="96" spans="1:12" ht="14.4">
      <c r="A96" s="16"/>
      <c r="B96" s="17"/>
      <c r="C96" s="18"/>
      <c r="D96" s="83" t="s">
        <v>28</v>
      </c>
      <c r="E96" s="80" t="s">
        <v>53</v>
      </c>
      <c r="F96" s="52">
        <v>0.2</v>
      </c>
      <c r="G96" s="21">
        <v>1</v>
      </c>
      <c r="H96" s="21">
        <v>10.8</v>
      </c>
      <c r="I96" s="21">
        <v>19.399999999999999</v>
      </c>
      <c r="J96" s="21">
        <v>24</v>
      </c>
      <c r="K96" s="39">
        <v>362</v>
      </c>
      <c r="L96" s="96">
        <v>15.4</v>
      </c>
    </row>
    <row r="97" spans="1:12" ht="15.75" customHeight="1">
      <c r="A97" s="23"/>
      <c r="B97" s="24"/>
      <c r="C97" s="25"/>
      <c r="D97" s="26" t="s">
        <v>26</v>
      </c>
      <c r="E97" s="27"/>
      <c r="F97" s="28">
        <f>SUM(F90:F96)</f>
        <v>1.04</v>
      </c>
      <c r="G97" s="28">
        <v>24.24</v>
      </c>
      <c r="H97" s="28">
        <v>27.63</v>
      </c>
      <c r="I97" s="28">
        <v>133.15</v>
      </c>
      <c r="J97" s="28">
        <v>844.66</v>
      </c>
      <c r="K97" s="40"/>
      <c r="L97" s="28">
        <v>85.93</v>
      </c>
    </row>
    <row r="98" spans="1:12" ht="14.4">
      <c r="A98" s="16"/>
      <c r="B98" s="17"/>
      <c r="C98" s="18"/>
      <c r="D98" s="19"/>
      <c r="E98" s="20"/>
      <c r="F98" s="21"/>
      <c r="G98" s="21"/>
      <c r="H98" s="21"/>
      <c r="I98" s="21"/>
      <c r="J98" s="21"/>
      <c r="K98" s="39"/>
      <c r="L98" s="21"/>
    </row>
    <row r="99" spans="1:12" ht="14.4">
      <c r="A99" s="23"/>
      <c r="B99" s="24"/>
      <c r="C99" s="25"/>
      <c r="D99" s="26"/>
      <c r="E99" s="27"/>
      <c r="F99" s="28"/>
      <c r="G99" s="28"/>
      <c r="H99" s="28"/>
      <c r="I99" s="28"/>
      <c r="J99" s="28"/>
      <c r="K99" s="40"/>
      <c r="L99" s="28"/>
    </row>
    <row r="100" spans="1:12" ht="14.4">
      <c r="A100" s="32">
        <f>A90</f>
        <v>2</v>
      </c>
      <c r="B100" s="33">
        <f>B90</f>
        <v>5</v>
      </c>
      <c r="C100" s="147" t="s">
        <v>29</v>
      </c>
      <c r="D100" s="148"/>
      <c r="E100" s="34"/>
      <c r="F100" s="35">
        <f>F97+F99</f>
        <v>1.04</v>
      </c>
      <c r="G100" s="35">
        <f>G97+G99</f>
        <v>24.24</v>
      </c>
      <c r="H100" s="35">
        <f>H97+H99</f>
        <v>27.63</v>
      </c>
      <c r="I100" s="35">
        <f>I97+I99</f>
        <v>133.15</v>
      </c>
      <c r="J100" s="35">
        <f>J97+J99</f>
        <v>844.66</v>
      </c>
      <c r="K100" s="35"/>
      <c r="L100" s="35">
        <f>L97+L99</f>
        <v>85.93</v>
      </c>
    </row>
    <row r="101" spans="1:12">
      <c r="A101" s="41"/>
      <c r="B101" s="42"/>
      <c r="C101" s="149" t="s">
        <v>34</v>
      </c>
      <c r="D101" s="149"/>
      <c r="E101" s="149"/>
      <c r="F101" s="43">
        <f>(F15+F25+F34+F43+F53+F64+F71+F80+F89+F100)/(IF(F15=0,0,1)+IF(F25=0,0,1)+IF(F34=0,0,1)+IF(F43=0,0,1)+IF(F53=0,0,1)+IF(F64=0,0,1)+IF(F71=0,0,1)+IF(F80=0,0,1)+IF(F89=0,0,1)+IF(F100=0,0,1))</f>
        <v>0.71099999999999997</v>
      </c>
      <c r="G101" s="43">
        <f>(G15+G25+G34+G43+G53+G64+G71+G80+G89+G100)/(IF(G15=0,0,1)+IF(G25=0,0,1)+IF(G34=0,0,1)+IF(G43=0,0,1)+IF(G53=0,0,1)+IF(G64=0,0,1)+IF(G71=0,0,1)+IF(G80=0,0,1)+IF(G89=0,0,1)+IF(G100=0,0,1))</f>
        <v>29.441000000000003</v>
      </c>
      <c r="H101" s="43">
        <f>(H15+H25+H34+H43+H53+H64+H71+H80+H89+H100)/(IF(H15=0,0,1)+IF(H25=0,0,1)+IF(H34=0,0,1)+IF(H43=0,0,1)+IF(H53=0,0,1)+IF(H64=0,0,1)+IF(H71=0,0,1)+IF(H80=0,0,1)+IF(H89=0,0,1)+IF(H100=0,0,1))</f>
        <v>27.016000000000002</v>
      </c>
      <c r="I101" s="43">
        <f>(I15+I25+I34+I43+I53+I64+I71+I80+I89+I100)/(IF(I15=0,0,1)+IF(I25=0,0,1)+IF(I34=0,0,1)+IF(I43=0,0,1)+IF(I53=0,0,1)+IF(I64=0,0,1)+IF(I71=0,0,1)+IF(I80=0,0,1)+IF(I89=0,0,1)+IF(I100=0,0,1))</f>
        <v>136.19200000000001</v>
      </c>
      <c r="J101" s="43">
        <f>(J15+J25+J34+J43+J53+J64+J71+J80+J89+J100)/(IF(J15=0,0,1)+IF(J25=0,0,1)+IF(J34=0,0,1)+IF(J43=0,0,1)+IF(J53=0,0,1)+IF(J64=0,0,1)+IF(J71=0,0,1)+IF(J80=0,0,1)+IF(J89=0,0,1)+IF(J100=0,0,1))</f>
        <v>855.16599999999994</v>
      </c>
      <c r="K101" s="43"/>
      <c r="L101" s="43">
        <f>(L15+L25+L34+L43+L53+L64+L71+L80+L89+L100)/(IF(L15=0,0,1)+IF(L25=0,0,1)+IF(L34=0,0,1)+IF(L43=0,0,1)+IF(L53=0,0,1)+IF(L64=0,0,1)+IF(L71=0,0,1)+IF(L80=0,0,1)+IF(L89=0,0,1)+IF(L100=0,0,1))</f>
        <v>97.512222222222206</v>
      </c>
    </row>
  </sheetData>
  <mergeCells count="14">
    <mergeCell ref="C1:E1"/>
    <mergeCell ref="H1:K1"/>
    <mergeCell ref="H2:K2"/>
    <mergeCell ref="C15:D15"/>
    <mergeCell ref="C25:D25"/>
    <mergeCell ref="C80:D80"/>
    <mergeCell ref="C89:D89"/>
    <mergeCell ref="C100:D100"/>
    <mergeCell ref="C101:E101"/>
    <mergeCell ref="C34:D34"/>
    <mergeCell ref="C43:D43"/>
    <mergeCell ref="C53:D53"/>
    <mergeCell ref="C64:D64"/>
    <mergeCell ref="C71:D71"/>
  </mergeCells>
  <pageMargins left="0.70866141732283472" right="0.70866141732283472" top="0.74803149606299213" bottom="0.74803149606299213" header="0.31496062992125984" footer="0.31496062992125984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2025-01-14T10:38:43Z</cp:lastPrinted>
  <dcterms:created xsi:type="dcterms:W3CDTF">2022-05-16T14:23:00Z</dcterms:created>
  <dcterms:modified xsi:type="dcterms:W3CDTF">2025-09-04T22:13:13Z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362EF8D21638469CB9A67856E7C6A0ED_12</vt:lpwstr>
  </property>
  <property fmtid="{D5CDD505-2E9C-101B-9397-08002B2CF9AE}" pid="3" name="KSOProductBuildVer">
    <vt:lpwstr>1049-12.2.0.13359</vt:lpwstr>
  </property>
</Properties>
</file>